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uition Assistance &amp; International Students MS\INTERNATIONAL STUDENTS\Forms and Documents\11 Transfer form\"/>
    </mc:Choice>
  </mc:AlternateContent>
  <xr:revisionPtr revIDLastSave="0" documentId="13_ncr:1_{5967EA66-15A2-4341-80B2-E35757931758}" xr6:coauthVersionLast="47" xr6:coauthVersionMax="47" xr10:uidLastSave="{00000000-0000-0000-0000-000000000000}"/>
  <bookViews>
    <workbookView xWindow="28680" yWindow="270" windowWidth="25440" windowHeight="15390" xr2:uid="{00000000-000D-0000-FFFF-FFFF00000000}"/>
  </bookViews>
  <sheets>
    <sheet name="Sheet1" sheetId="1" r:id="rId1"/>
  </sheets>
  <definedNames>
    <definedName name="Check1" localSheetId="0">Sheet1!$B$30</definedName>
    <definedName name="_xlnm.Print_Area" localSheetId="0">Sheet1!$A$1:$M$46</definedName>
    <definedName name="Text2" localSheetId="0">Sheet1!$J$25</definedName>
    <definedName name="Text3" localSheetId="0">Sheet1!$B$29</definedName>
    <definedName name="Text4" localSheetId="0">Sheet1!$A$34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I17" i="1"/>
  <c r="L16" i="1"/>
</calcChain>
</file>

<file path=xl/sharedStrings.xml><?xml version="1.0" encoding="utf-8"?>
<sst xmlns="http://schemas.openxmlformats.org/spreadsheetml/2006/main" count="215" uniqueCount="207">
  <si>
    <t>Dumfries, VA 22026</t>
  </si>
  <si>
    <t>17700 Dominican Drive</t>
  </si>
  <si>
    <t>Saint John Paul the Great High School</t>
  </si>
  <si>
    <t>Fairfax, VA 22030</t>
  </si>
  <si>
    <t>10675 Fairfax Boulevard</t>
  </si>
  <si>
    <t>Paul VI High School</t>
  </si>
  <si>
    <t>Alexandria, VA 22314</t>
  </si>
  <si>
    <t>201 Cambridge Road</t>
  </si>
  <si>
    <t>Bishop Ireton High School</t>
  </si>
  <si>
    <t>Arlington, VA 22213</t>
  </si>
  <si>
    <t>6600 Little Falls Road</t>
  </si>
  <si>
    <t>Bishop Denis J. O'Connell High School</t>
  </si>
  <si>
    <t>Stafford, VA 22554</t>
  </si>
  <si>
    <t>3130 Jefferson Davis Highway</t>
  </si>
  <si>
    <t xml:space="preserve">St. William of York School </t>
  </si>
  <si>
    <t>Chantilly, VA 20151</t>
  </si>
  <si>
    <t>3460 Centreville Road</t>
  </si>
  <si>
    <t>St. Veronica School</t>
  </si>
  <si>
    <t>13809 Poplar Tree Road</t>
  </si>
  <si>
    <t>St. Timothy School</t>
  </si>
  <si>
    <t>Arlington, VA 22203</t>
  </si>
  <si>
    <t>105 North Thomas Street</t>
  </si>
  <si>
    <t>St. Thomas More Cathedral School</t>
  </si>
  <si>
    <t>Woodbridge, VA 22191</t>
  </si>
  <si>
    <t>13750 Mary's Way</t>
  </si>
  <si>
    <t>St. Thomas Aquinas Regional School</t>
  </si>
  <si>
    <t>Ashburn, VA 20147</t>
  </si>
  <si>
    <t>21370 St. Theresa Lane</t>
  </si>
  <si>
    <t>St. Theresa School</t>
  </si>
  <si>
    <t>Alexandria, VA 22305</t>
  </si>
  <si>
    <t>3801 Russell Road</t>
  </si>
  <si>
    <t>St. Rita School</t>
  </si>
  <si>
    <t>Annandale, VA 22003</t>
  </si>
  <si>
    <t>7401 St. Michael's Lane</t>
  </si>
  <si>
    <t>St. Michael School</t>
  </si>
  <si>
    <t>400 Green Street</t>
  </si>
  <si>
    <t>St. Mary School</t>
  </si>
  <si>
    <t xml:space="preserve">Vienna, VA 22181 </t>
  </si>
  <si>
    <t>9972 Vale Road</t>
  </si>
  <si>
    <t>St. Mark School</t>
  </si>
  <si>
    <t>McLean, VA 22101</t>
  </si>
  <si>
    <t>7005 Georgetown Pike</t>
  </si>
  <si>
    <t xml:space="preserve">St. Luke School </t>
  </si>
  <si>
    <t>Alexandria, VA 22306</t>
  </si>
  <si>
    <t>2901 Popkins Lane</t>
  </si>
  <si>
    <t>St. Louis School</t>
  </si>
  <si>
    <t xml:space="preserve">Fairfax, VA 22030 </t>
  </si>
  <si>
    <t>3704 Old Lee Highway</t>
  </si>
  <si>
    <t>St. Leo the Great School</t>
  </si>
  <si>
    <t>Herndon, VA 20170</t>
  </si>
  <si>
    <t>750 Peachtree Street</t>
  </si>
  <si>
    <t>St. Joseph School</t>
  </si>
  <si>
    <t>Warrenton, VA 20186</t>
  </si>
  <si>
    <t>111 John E. Mann Street</t>
  </si>
  <si>
    <t>St. John the Evangelist School</t>
  </si>
  <si>
    <t>6422 Linway Terrace</t>
  </si>
  <si>
    <t>St. John Academy</t>
  </si>
  <si>
    <t>Falls Church, VA 22046</t>
  </si>
  <si>
    <t>830 West Broad Street</t>
  </si>
  <si>
    <t>St. James School</t>
  </si>
  <si>
    <t>Triangle, VA 22172</t>
  </si>
  <si>
    <t>18825 Fuller Heights Road</t>
  </si>
  <si>
    <t>St. Francis of Assisi School</t>
  </si>
  <si>
    <t>Springfield, VA 22152</t>
  </si>
  <si>
    <t>7602 Old Keene Mill Road</t>
  </si>
  <si>
    <t>St. Bernadette School</t>
  </si>
  <si>
    <t>Arlington, VA 22205</t>
  </si>
  <si>
    <t>980 North Frederick Street</t>
  </si>
  <si>
    <t>St. Ann School</t>
  </si>
  <si>
    <t>Clifton, VA 20124</t>
  </si>
  <si>
    <t>6720 Union Mill Road</t>
  </si>
  <si>
    <t>St. Andrew the Apostle School</t>
  </si>
  <si>
    <t>3827 Woodburn Road</t>
  </si>
  <si>
    <t>St. Ambrose School</t>
  </si>
  <si>
    <t>Arlington, VA 22207</t>
  </si>
  <si>
    <t>2024 North Randolph Street</t>
  </si>
  <si>
    <t>St. Agnes School</t>
  </si>
  <si>
    <t>Winchester, VA 22601</t>
  </si>
  <si>
    <t>110 Keating Drive</t>
  </si>
  <si>
    <t>Sacred Heart Academy</t>
  </si>
  <si>
    <t>Alexandria, VA 22312</t>
  </si>
  <si>
    <t>4409 Sano Street</t>
  </si>
  <si>
    <t>Queen of Apostles School</t>
  </si>
  <si>
    <t>Potomac Falls, VA  20165</t>
  </si>
  <si>
    <t>46633 Algonkian Parkway</t>
  </si>
  <si>
    <t>Vienna, VA 22182</t>
  </si>
  <si>
    <t>8601 Wolftrap Road</t>
  </si>
  <si>
    <t>Our Lady of Good Counsel School</t>
  </si>
  <si>
    <t>Burke, VA 22015</t>
  </si>
  <si>
    <t>6398 Nativity Lane</t>
  </si>
  <si>
    <t>Nativity School</t>
  </si>
  <si>
    <t>8800 Braddock Road</t>
  </si>
  <si>
    <t>Holy Spirit School</t>
  </si>
  <si>
    <t>Dale City, VA 22193</t>
  </si>
  <si>
    <t>14160 Ferndale Road</t>
  </si>
  <si>
    <t>Holy Family School</t>
  </si>
  <si>
    <t>Fredericksburg, VA 22406</t>
  </si>
  <si>
    <t>250 Stafford Lakes Parkway</t>
  </si>
  <si>
    <t>Holy Cross Academy</t>
  </si>
  <si>
    <t xml:space="preserve">Culpeper, VA 22701 </t>
  </si>
  <si>
    <t>1211 E. Grandview Avenue</t>
  </si>
  <si>
    <t>Epiphany School</t>
  </si>
  <si>
    <t>Falls Church, VA 22041</t>
  </si>
  <si>
    <t>3301 Glen Carlyn Road</t>
  </si>
  <si>
    <t>Alexandria, VA 22302</t>
  </si>
  <si>
    <t>1417 West Braddock Road</t>
  </si>
  <si>
    <t>Blessed Sacrament School</t>
  </si>
  <si>
    <t>Manassas, VA 20110</t>
  </si>
  <si>
    <t>9294 Stonewall Road</t>
  </si>
  <si>
    <t>All Saints School</t>
  </si>
  <si>
    <t>WAS214F00889001</t>
  </si>
  <si>
    <t>WAS214F00889002</t>
  </si>
  <si>
    <t>WAS214F00889003</t>
  </si>
  <si>
    <t>WAS214F00889004</t>
  </si>
  <si>
    <t>WAS214F00889005</t>
  </si>
  <si>
    <t>WAS214F00889006</t>
  </si>
  <si>
    <t>WAS214F00889007</t>
  </si>
  <si>
    <t>WAS214F00889008</t>
  </si>
  <si>
    <t>WAS214F00889009</t>
  </si>
  <si>
    <t>Our Lady of Hope School</t>
  </si>
  <si>
    <t>WAS214F00889010</t>
  </si>
  <si>
    <t>WAS214F00889011</t>
  </si>
  <si>
    <t>WAS214F00889012</t>
  </si>
  <si>
    <t>WAS214F00889013</t>
  </si>
  <si>
    <t>WAS214F00889014</t>
  </si>
  <si>
    <t>WAS214F00889015</t>
  </si>
  <si>
    <t>WAS214F00889016</t>
  </si>
  <si>
    <t>WAS214F00889017</t>
  </si>
  <si>
    <t>WAS214F00889018</t>
  </si>
  <si>
    <t>WAS214F00889019</t>
  </si>
  <si>
    <t>WAS214F00889020</t>
  </si>
  <si>
    <t>WAS214F00889021</t>
  </si>
  <si>
    <t>WAS214F00889022</t>
  </si>
  <si>
    <t>WAS214F00889023</t>
  </si>
  <si>
    <t>WAS214F00889024</t>
  </si>
  <si>
    <t>WAS214F00889025</t>
  </si>
  <si>
    <t>WAS214F00889026</t>
  </si>
  <si>
    <t>WAS214F00889027</t>
  </si>
  <si>
    <t>WAS214F00889028</t>
  </si>
  <si>
    <t>WAS214F00889030</t>
  </si>
  <si>
    <t>WAS214F00889031</t>
  </si>
  <si>
    <t>WAS214F00889032</t>
  </si>
  <si>
    <t>WAS214F00889033</t>
  </si>
  <si>
    <t>WAS214F00889034</t>
  </si>
  <si>
    <t>WAS214F00889035</t>
  </si>
  <si>
    <t>WAS214F00889036</t>
  </si>
  <si>
    <t>WAS214F00889037</t>
  </si>
  <si>
    <t>WAS214F00889038</t>
  </si>
  <si>
    <t>WAS214F00889039</t>
  </si>
  <si>
    <t>WAS214F00889040</t>
  </si>
  <si>
    <t>F-1 Student Transfer Report</t>
  </si>
  <si>
    <r>
      <t>DIRECTIONS</t>
    </r>
    <r>
      <rPr>
        <b/>
        <sz val="11"/>
        <color rgb="FF000000"/>
        <rFont val="Calibri"/>
        <family val="2"/>
      </rPr>
      <t>:</t>
    </r>
  </si>
  <si>
    <t>TO BE COMPLETED BY STUDENT</t>
  </si>
  <si>
    <t>I request and authorize the International Student Advisor (Designated School Official) at my former school to provide information requested below to help complete transfer of my I-20 to a school in the Catholic Diocese of Arlington.</t>
  </si>
  <si>
    <t xml:space="preserve">Student Name: </t>
  </si>
  <si>
    <t xml:space="preserve"> Date of Birth:</t>
  </si>
  <si>
    <t>E-mail:</t>
  </si>
  <si>
    <t>SEVIS School Code:</t>
  </si>
  <si>
    <t>ADDRESS</t>
  </si>
  <si>
    <t>CITY,STATE, ZIP</t>
  </si>
  <si>
    <t>Signature:</t>
  </si>
  <si>
    <t xml:space="preserve"> Date:</t>
  </si>
  <si>
    <t xml:space="preserve">Please complete the information below to help us determine whether this student is eligible to transfer in accordance with USCIS regulations 8 CFR 214.2 (f)(8)(i)(ii). </t>
  </si>
  <si>
    <t xml:space="preserve"> The student has been maintaining status and is eligible to transfer </t>
  </si>
  <si>
    <t xml:space="preserve"> The student is out of status (please explain in “Comments” section below) </t>
  </si>
  <si>
    <t xml:space="preserve"> The student’s current status is unknown (please explain in “Comments” section below) </t>
  </si>
  <si>
    <t xml:space="preserve">COMMENTS: </t>
  </si>
  <si>
    <t xml:space="preserve">Address of Institution: </t>
  </si>
  <si>
    <t>RETURN COMPLETED FORM BY EMAIL OR FAX TO THE OFFICE OF CATHOLIC SCHOOLS AT THE ADDRESS ABOVE.</t>
  </si>
  <si>
    <t xml:space="preserve"> (Please release SEVIS record to the campus [school] as listed above) </t>
  </si>
  <si>
    <r>
      <t xml:space="preserve">TO BE COMPLETED BY INTERNATIONAL STUDENT ADVISOR </t>
    </r>
    <r>
      <rPr>
        <b/>
        <shadow/>
        <u/>
        <sz val="10"/>
        <color rgb="FF000000"/>
        <rFont val="Calibri"/>
        <family val="2"/>
      </rPr>
      <t>(</t>
    </r>
    <r>
      <rPr>
        <b/>
        <i/>
        <shadow/>
        <u/>
        <sz val="10"/>
        <color rgb="FF000000"/>
        <rFont val="Calibri"/>
        <family val="2"/>
      </rPr>
      <t>Designated School Official</t>
    </r>
    <r>
      <rPr>
        <b/>
        <shadow/>
        <u/>
        <sz val="10"/>
        <color rgb="FF000000"/>
        <rFont val="Calibri"/>
        <family val="2"/>
      </rPr>
      <t>)</t>
    </r>
  </si>
  <si>
    <t>Student SEVIS ID Number:</t>
  </si>
  <si>
    <t xml:space="preserve">F-1 STUDENT STATUS </t>
  </si>
  <si>
    <t>Name and Title of Student Advisor:</t>
  </si>
  <si>
    <t>Name of Institution:</t>
  </si>
  <si>
    <t>Advisor’s Telephone Number:</t>
  </si>
  <si>
    <t>Advisor’s E-mail Address:</t>
  </si>
  <si>
    <t xml:space="preserve">Signature: </t>
  </si>
  <si>
    <t>Date:</t>
  </si>
  <si>
    <t xml:space="preserve">Program Start Date: </t>
  </si>
  <si>
    <t>(FIRST NAME)</t>
  </si>
  <si>
    <t>(MIDDLE NAME)</t>
  </si>
  <si>
    <t>(FAMILY NAME)</t>
  </si>
  <si>
    <t xml:space="preserve">(MONTH/DAY/YEAR) </t>
  </si>
  <si>
    <t>(PARENT or GUARDIAN)</t>
  </si>
  <si>
    <t>Dates of Attendance:</t>
  </si>
  <si>
    <t>to</t>
  </si>
  <si>
    <r>
      <t xml:space="preserve">§ </t>
    </r>
    <r>
      <rPr>
        <b/>
        <sz val="10"/>
        <rFont val="Calibri"/>
        <family val="2"/>
        <scheme val="minor"/>
      </rPr>
      <t>Only complete this form if you are transferring TO a school in the Catholic Diocese of Arlington from another school in the U.S.</t>
    </r>
  </si>
  <si>
    <t>200 NORTH GLEBE ROAD,  SUITE 503</t>
  </si>
  <si>
    <t>ARLINGTON, VIRGINIA 22203</t>
  </si>
  <si>
    <t>TEL: (703) 841-2519     FAX: (703) 524-8670</t>
  </si>
  <si>
    <t xml:space="preserve"> 1 | Page</t>
  </si>
  <si>
    <t>St. Patrick School</t>
  </si>
  <si>
    <t>9151 Ely's Ford Road</t>
  </si>
  <si>
    <t>Fredericksburg, VA 22407</t>
  </si>
  <si>
    <t>WAS214F00889029</t>
  </si>
  <si>
    <t>Siena Academy</t>
  </si>
  <si>
    <t>1020 Springvale Road</t>
  </si>
  <si>
    <t>Great Falls, VA 22066</t>
  </si>
  <si>
    <t>WAS214F00889041</t>
  </si>
  <si>
    <t>The above-named student has been accepted to</t>
  </si>
  <si>
    <t>(select from the drop-down box)</t>
  </si>
  <si>
    <t>bo.zamoyta@arlingtondiocese.org</t>
  </si>
  <si>
    <t>SEVIS Transfer Release Date:</t>
  </si>
  <si>
    <t>Revised September 2021</t>
  </si>
  <si>
    <t>St. Anthony of Padua School</t>
  </si>
  <si>
    <r>
      <t xml:space="preserve">§ </t>
    </r>
    <r>
      <rPr>
        <b/>
        <sz val="10"/>
        <rFont val="Calibri"/>
        <family val="2"/>
        <scheme val="minor"/>
      </rPr>
      <t>Student, parent or guardian is to complete student information and forward to the originating school along with a copy of acceptance letter from the diocesan Catholic school.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</si>
</sst>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/d/yyyy;@"/>
  </numFmts>
  <fonts count="3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7"/>
      <color indexed="22"/>
      <name val="Trebuchet MS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Wingdings"/>
      <charset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hadow/>
      <u/>
      <sz val="11"/>
      <color rgb="FF000000"/>
      <name val="Calibri"/>
      <family val="2"/>
    </font>
    <font>
      <b/>
      <shadow/>
      <u/>
      <sz val="10"/>
      <color rgb="FF000000"/>
      <name val="Calibri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i/>
      <shadow/>
      <u/>
      <sz val="10"/>
      <color rgb="FF000000"/>
      <name val="Calibri"/>
      <family val="2"/>
    </font>
    <font>
      <sz val="11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FF"/>
      <name val="Calibri"/>
      <family val="2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</font>
    <font>
      <i/>
      <sz val="9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2" fillId="0" borderId="0" xfId="0" applyFont="1" applyProtection="1"/>
    <xf numFmtId="0" fontId="12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/>
    </xf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13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 indent="5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right" indent="2"/>
    </xf>
    <xf numFmtId="0" fontId="15" fillId="0" borderId="0" xfId="0" applyFont="1" applyAlignment="1" applyProtection="1">
      <alignment horizontal="right" vertical="center"/>
    </xf>
    <xf numFmtId="0" fontId="10" fillId="0" borderId="2" xfId="0" applyFont="1" applyBorder="1" applyProtection="1"/>
    <xf numFmtId="0" fontId="19" fillId="0" borderId="2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 wrapText="1"/>
    </xf>
    <xf numFmtId="0" fontId="0" fillId="2" borderId="2" xfId="0" applyFill="1" applyBorder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/>
    </xf>
    <xf numFmtId="0" fontId="10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/>
    </xf>
    <xf numFmtId="165" fontId="10" fillId="0" borderId="0" xfId="0" applyNumberFormat="1" applyFont="1" applyFill="1" applyBorder="1" applyProtection="1"/>
    <xf numFmtId="165" fontId="21" fillId="0" borderId="2" xfId="0" applyNumberFormat="1" applyFont="1" applyBorder="1" applyProtection="1"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0" fillId="0" borderId="0" xfId="0" applyBorder="1" applyProtection="1"/>
    <xf numFmtId="0" fontId="10" fillId="0" borderId="0" xfId="0" applyFont="1" applyBorder="1" applyAlignment="1" applyProtection="1">
      <alignment horizontal="right"/>
    </xf>
    <xf numFmtId="0" fontId="26" fillId="0" borderId="0" xfId="0" applyFont="1" applyAlignment="1" applyProtection="1">
      <alignment horizontal="right"/>
    </xf>
    <xf numFmtId="0" fontId="27" fillId="0" borderId="0" xfId="0" applyFont="1" applyProtection="1"/>
    <xf numFmtId="0" fontId="7" fillId="0" borderId="0" xfId="0" applyFont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/>
    </xf>
    <xf numFmtId="0" fontId="27" fillId="0" borderId="0" xfId="0" applyFont="1" applyAlignment="1" applyProtection="1"/>
    <xf numFmtId="0" fontId="28" fillId="0" borderId="0" xfId="0" applyFont="1" applyProtection="1"/>
    <xf numFmtId="0" fontId="29" fillId="0" borderId="0" xfId="0" applyFont="1" applyBorder="1" applyAlignment="1" applyProtection="1">
      <alignment horizontal="right"/>
    </xf>
    <xf numFmtId="0" fontId="29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Border="1" applyProtection="1"/>
    <xf numFmtId="0" fontId="32" fillId="0" borderId="0" xfId="0" applyFont="1" applyProtection="1"/>
    <xf numFmtId="0" fontId="31" fillId="0" borderId="0" xfId="1" applyAlignment="1" applyProtection="1"/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top" wrapText="1"/>
    </xf>
    <xf numFmtId="164" fontId="19" fillId="2" borderId="2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right" vertical="center" wrapText="1"/>
    </xf>
    <xf numFmtId="0" fontId="21" fillId="0" borderId="2" xfId="0" applyFont="1" applyBorder="1" applyAlignment="1" applyProtection="1">
      <alignment horizontal="left"/>
      <protection locked="0"/>
    </xf>
    <xf numFmtId="164" fontId="19" fillId="0" borderId="2" xfId="0" applyNumberFormat="1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</xf>
    <xf numFmtId="0" fontId="19" fillId="0" borderId="2" xfId="0" applyFont="1" applyBorder="1" applyAlignment="1" applyProtection="1">
      <alignment horizontal="left"/>
    </xf>
    <xf numFmtId="0" fontId="19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/>
    </xf>
    <xf numFmtId="0" fontId="19" fillId="2" borderId="2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right" wrapText="1"/>
    </xf>
    <xf numFmtId="0" fontId="19" fillId="2" borderId="2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right" wrapText="1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 applyProtection="1">
      <alignment horizontal="left" vertical="top" wrapText="1"/>
      <protection locked="0"/>
    </xf>
    <xf numFmtId="0" fontId="23" fillId="0" borderId="5" xfId="0" applyFont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30" fillId="0" borderId="3" xfId="0" applyFont="1" applyBorder="1" applyAlignment="1" applyProtection="1">
      <alignment horizontal="right" wrapText="1"/>
    </xf>
    <xf numFmtId="0" fontId="29" fillId="0" borderId="0" xfId="0" applyFont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157690</xdr:rowOff>
    </xdr:from>
    <xdr:to>
      <xdr:col>12</xdr:col>
      <xdr:colOff>581025</xdr:colOff>
      <xdr:row>20</xdr:row>
      <xdr:rowOff>157690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47625" y="4645023"/>
          <a:ext cx="7105650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232829</xdr:colOff>
      <xdr:row>0</xdr:row>
      <xdr:rowOff>8030</xdr:rowOff>
    </xdr:from>
    <xdr:to>
      <xdr:col>12</xdr:col>
      <xdr:colOff>549271</xdr:colOff>
      <xdr:row>4</xdr:row>
      <xdr:rowOff>92418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3579" y="8030"/>
          <a:ext cx="2159000" cy="66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.zamoyta@arlingtondioces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8"/>
  <sheetViews>
    <sheetView showGridLines="0" tabSelected="1" zoomScale="90" zoomScaleNormal="90" workbookViewId="0">
      <selection activeCell="R36" sqref="R36"/>
    </sheetView>
  </sheetViews>
  <sheetFormatPr defaultColWidth="9.109375" defaultRowHeight="15.6" x14ac:dyDescent="0.3"/>
  <cols>
    <col min="1" max="2" width="9.109375" style="2"/>
    <col min="3" max="3" width="11.109375" style="2" customWidth="1"/>
    <col min="4" max="4" width="2.109375" style="25" customWidth="1"/>
    <col min="5" max="5" width="9.109375" style="2"/>
    <col min="6" max="6" width="9.44140625" style="2" bestFit="1" customWidth="1"/>
    <col min="7" max="7" width="2.109375" style="25" customWidth="1"/>
    <col min="8" max="8" width="9.109375" style="2" customWidth="1"/>
    <col min="9" max="9" width="9.109375" style="2"/>
    <col min="10" max="10" width="9.44140625" style="2" customWidth="1"/>
    <col min="11" max="11" width="9.109375" style="2" customWidth="1"/>
    <col min="12" max="34" width="9.109375" style="2"/>
    <col min="35" max="35" width="24.44140625" style="1" bestFit="1" customWidth="1"/>
    <col min="36" max="37" width="9.109375" style="1"/>
    <col min="38" max="38" width="12.44140625" style="1" bestFit="1" customWidth="1"/>
    <col min="39" max="16384" width="9.109375" style="2"/>
  </cols>
  <sheetData>
    <row r="1" spans="1:39" ht="12.6" customHeight="1" x14ac:dyDescent="0.3">
      <c r="A1" s="39" t="s">
        <v>188</v>
      </c>
    </row>
    <row r="2" spans="1:39" ht="12.6" customHeight="1" x14ac:dyDescent="0.3">
      <c r="A2" s="39" t="s">
        <v>189</v>
      </c>
    </row>
    <row r="3" spans="1:39" ht="12.6" customHeight="1" x14ac:dyDescent="0.3">
      <c r="A3" s="39" t="s">
        <v>190</v>
      </c>
    </row>
    <row r="4" spans="1:39" s="43" customFormat="1" ht="12.6" customHeight="1" x14ac:dyDescent="0.3">
      <c r="A4" s="46" t="s">
        <v>202</v>
      </c>
      <c r="D4" s="44"/>
      <c r="G4" s="44"/>
      <c r="AI4" s="45"/>
      <c r="AJ4" s="45"/>
      <c r="AK4" s="45"/>
      <c r="AL4" s="45"/>
    </row>
    <row r="5" spans="1:39" ht="18" x14ac:dyDescent="0.3">
      <c r="A5" s="47" t="s">
        <v>150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AI5" s="40" t="s">
        <v>201</v>
      </c>
    </row>
    <row r="6" spans="1:39" ht="15" x14ac:dyDescent="0.35">
      <c r="A6" s="3" t="s">
        <v>151</v>
      </c>
      <c r="AI6" s="4" t="s">
        <v>109</v>
      </c>
      <c r="AJ6" s="4" t="s">
        <v>108</v>
      </c>
      <c r="AK6" s="4" t="s">
        <v>107</v>
      </c>
      <c r="AL6" s="4" t="s">
        <v>110</v>
      </c>
    </row>
    <row r="7" spans="1:39" ht="15.75" customHeight="1" x14ac:dyDescent="0.35">
      <c r="A7" s="57" t="s">
        <v>187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AI7" s="4" t="s">
        <v>106</v>
      </c>
      <c r="AJ7" s="4" t="s">
        <v>105</v>
      </c>
      <c r="AK7" s="4" t="s">
        <v>104</v>
      </c>
      <c r="AL7" s="4" t="s">
        <v>111</v>
      </c>
    </row>
    <row r="8" spans="1:39" ht="33" customHeight="1" x14ac:dyDescent="0.35">
      <c r="A8" s="56" t="s">
        <v>206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AI8" s="4" t="s">
        <v>205</v>
      </c>
      <c r="AJ8" s="4" t="s">
        <v>103</v>
      </c>
      <c r="AK8" s="4" t="s">
        <v>102</v>
      </c>
      <c r="AL8" s="4" t="s">
        <v>112</v>
      </c>
    </row>
    <row r="9" spans="1:39" s="33" customFormat="1" ht="8.25" customHeight="1" x14ac:dyDescent="0.3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AI9" s="4" t="s">
        <v>101</v>
      </c>
      <c r="AJ9" s="4" t="s">
        <v>100</v>
      </c>
      <c r="AK9" s="4" t="s">
        <v>99</v>
      </c>
      <c r="AL9" s="4" t="s">
        <v>113</v>
      </c>
      <c r="AM9" s="2"/>
    </row>
    <row r="10" spans="1:39" ht="20.25" customHeight="1" x14ac:dyDescent="0.35">
      <c r="A10" s="38" t="s">
        <v>152</v>
      </c>
      <c r="B10" s="33"/>
      <c r="C10" s="33"/>
      <c r="E10" s="33"/>
      <c r="F10" s="33"/>
      <c r="H10" s="33"/>
      <c r="I10" s="33"/>
      <c r="J10" s="33"/>
      <c r="K10" s="33"/>
      <c r="L10" s="33"/>
      <c r="M10" s="33"/>
      <c r="AI10" s="4" t="s">
        <v>98</v>
      </c>
      <c r="AJ10" s="4" t="s">
        <v>97</v>
      </c>
      <c r="AK10" s="4" t="s">
        <v>96</v>
      </c>
      <c r="AL10" s="4" t="s">
        <v>114</v>
      </c>
    </row>
    <row r="11" spans="1:39" ht="30" customHeight="1" x14ac:dyDescent="0.35">
      <c r="A11" s="48" t="s">
        <v>153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AI11" s="4" t="s">
        <v>95</v>
      </c>
      <c r="AJ11" s="4" t="s">
        <v>94</v>
      </c>
      <c r="AK11" s="4" t="s">
        <v>93</v>
      </c>
      <c r="AL11" s="4" t="s">
        <v>115</v>
      </c>
    </row>
    <row r="12" spans="1:39" ht="24.75" customHeight="1" x14ac:dyDescent="0.35">
      <c r="A12" s="23" t="s">
        <v>154</v>
      </c>
      <c r="B12" s="60"/>
      <c r="C12" s="60"/>
      <c r="D12" s="29"/>
      <c r="E12" s="60"/>
      <c r="F12" s="60"/>
      <c r="G12" s="29"/>
      <c r="H12" s="60"/>
      <c r="I12" s="60"/>
      <c r="J12" s="60"/>
      <c r="K12" s="23" t="s">
        <v>155</v>
      </c>
      <c r="L12" s="49"/>
      <c r="M12" s="49"/>
      <c r="AI12" s="4" t="s">
        <v>92</v>
      </c>
      <c r="AJ12" s="4" t="s">
        <v>91</v>
      </c>
      <c r="AK12" s="4" t="s">
        <v>32</v>
      </c>
      <c r="AL12" s="4" t="s">
        <v>116</v>
      </c>
    </row>
    <row r="13" spans="1:39" ht="12" customHeight="1" x14ac:dyDescent="0.35">
      <c r="B13" s="16" t="s">
        <v>180</v>
      </c>
      <c r="C13" s="6"/>
      <c r="D13" s="26"/>
      <c r="E13" s="16" t="s">
        <v>181</v>
      </c>
      <c r="F13" s="6"/>
      <c r="G13" s="26"/>
      <c r="H13" s="16" t="s">
        <v>182</v>
      </c>
      <c r="I13" s="6"/>
      <c r="J13" s="6"/>
      <c r="L13" s="16" t="s">
        <v>183</v>
      </c>
      <c r="AI13" s="4" t="s">
        <v>90</v>
      </c>
      <c r="AJ13" s="4" t="s">
        <v>89</v>
      </c>
      <c r="AK13" s="4" t="s">
        <v>88</v>
      </c>
      <c r="AL13" s="4" t="s">
        <v>117</v>
      </c>
    </row>
    <row r="14" spans="1:39" ht="25.2" x14ac:dyDescent="0.35">
      <c r="A14" s="7" t="s">
        <v>156</v>
      </c>
      <c r="B14" s="60"/>
      <c r="C14" s="60"/>
      <c r="D14" s="60"/>
      <c r="E14" s="60"/>
      <c r="F14" s="60"/>
      <c r="G14" s="60"/>
      <c r="H14" s="60"/>
      <c r="I14" s="60"/>
      <c r="K14" s="23" t="s">
        <v>179</v>
      </c>
      <c r="L14" s="49"/>
      <c r="M14" s="49"/>
      <c r="AI14" s="4" t="s">
        <v>87</v>
      </c>
      <c r="AJ14" s="4" t="s">
        <v>86</v>
      </c>
      <c r="AK14" s="4" t="s">
        <v>85</v>
      </c>
      <c r="AL14" s="4" t="s">
        <v>118</v>
      </c>
    </row>
    <row r="15" spans="1:39" ht="10.5" customHeight="1" x14ac:dyDescent="0.35">
      <c r="L15" s="16" t="s">
        <v>183</v>
      </c>
      <c r="AI15" s="4" t="s">
        <v>119</v>
      </c>
      <c r="AJ15" s="4" t="s">
        <v>84</v>
      </c>
      <c r="AK15" s="4" t="s">
        <v>83</v>
      </c>
      <c r="AL15" s="4" t="s">
        <v>120</v>
      </c>
    </row>
    <row r="16" spans="1:39" ht="24" customHeight="1" x14ac:dyDescent="0.35">
      <c r="A16" s="59" t="s">
        <v>200</v>
      </c>
      <c r="B16" s="59"/>
      <c r="C16" s="59"/>
      <c r="D16" s="59"/>
      <c r="E16" s="58" t="s">
        <v>201</v>
      </c>
      <c r="F16" s="58"/>
      <c r="G16" s="58"/>
      <c r="H16" s="58"/>
      <c r="I16" s="58"/>
      <c r="J16" s="33"/>
      <c r="K16" s="34" t="s">
        <v>157</v>
      </c>
      <c r="L16" s="54" t="str">
        <f>IF(ISNA(VLOOKUP($E$16,$AI$6:$AL$46,4,FALSE)),"",VLOOKUP($E$16,$AI$6:$AL$46,4,FALSE))</f>
        <v/>
      </c>
      <c r="M16" s="54"/>
      <c r="AI16" s="4" t="s">
        <v>82</v>
      </c>
      <c r="AJ16" s="4" t="s">
        <v>81</v>
      </c>
      <c r="AK16" s="4" t="s">
        <v>80</v>
      </c>
      <c r="AL16" s="4" t="s">
        <v>121</v>
      </c>
    </row>
    <row r="17" spans="1:39" ht="25.5" customHeight="1" x14ac:dyDescent="0.35">
      <c r="D17" s="54" t="str">
        <f>IF(ISNA(VLOOKUP($E$16,$AI$6:$AL$46,2,FALSE)),"",VLOOKUP($E$16,$AI$6:$AL$46,2,FALSE))</f>
        <v/>
      </c>
      <c r="E17" s="55"/>
      <c r="F17" s="55"/>
      <c r="G17" s="55"/>
      <c r="I17" s="54" t="str">
        <f>IF(ISNA(VLOOKUP($E$16,$AI$6:$AL$46,3,FALSE)),"",VLOOKUP($E$16,$AI$6:$AL$46,3,FALSE))</f>
        <v/>
      </c>
      <c r="J17" s="54"/>
      <c r="K17" s="54"/>
      <c r="AI17" s="4" t="s">
        <v>79</v>
      </c>
      <c r="AJ17" s="4" t="s">
        <v>78</v>
      </c>
      <c r="AK17" s="4" t="s">
        <v>77</v>
      </c>
      <c r="AL17" s="4" t="s">
        <v>122</v>
      </c>
    </row>
    <row r="18" spans="1:39" ht="12.75" customHeight="1" x14ac:dyDescent="0.35">
      <c r="D18" s="5" t="s">
        <v>158</v>
      </c>
      <c r="E18" s="25"/>
      <c r="F18" s="6"/>
      <c r="G18" s="2"/>
      <c r="I18" s="5" t="s">
        <v>159</v>
      </c>
      <c r="AI18" s="4" t="s">
        <v>76</v>
      </c>
      <c r="AJ18" s="4" t="s">
        <v>75</v>
      </c>
      <c r="AK18" s="4" t="s">
        <v>74</v>
      </c>
      <c r="AL18" s="4" t="s">
        <v>123</v>
      </c>
    </row>
    <row r="19" spans="1:39" ht="15" x14ac:dyDescent="0.35">
      <c r="A19" s="7" t="s">
        <v>160</v>
      </c>
      <c r="B19" s="24"/>
      <c r="C19" s="24"/>
      <c r="D19" s="24"/>
      <c r="E19" s="24"/>
      <c r="F19" s="24"/>
      <c r="G19" s="24"/>
      <c r="H19" s="24"/>
      <c r="I19" s="24"/>
      <c r="J19" s="24"/>
      <c r="K19" s="8" t="s">
        <v>161</v>
      </c>
      <c r="L19" s="49"/>
      <c r="M19" s="49"/>
      <c r="AI19" s="4" t="s">
        <v>73</v>
      </c>
      <c r="AJ19" s="4" t="s">
        <v>72</v>
      </c>
      <c r="AK19" s="4" t="s">
        <v>32</v>
      </c>
      <c r="AL19" s="4" t="s">
        <v>124</v>
      </c>
    </row>
    <row r="20" spans="1:39" ht="10.5" customHeight="1" x14ac:dyDescent="0.35">
      <c r="B20" s="5" t="s">
        <v>184</v>
      </c>
      <c r="AI20" s="4" t="s">
        <v>71</v>
      </c>
      <c r="AJ20" s="4" t="s">
        <v>70</v>
      </c>
      <c r="AK20" s="4" t="s">
        <v>69</v>
      </c>
      <c r="AL20" s="4" t="s">
        <v>125</v>
      </c>
    </row>
    <row r="21" spans="1:39" ht="15" x14ac:dyDescent="0.35">
      <c r="AI21" s="4" t="s">
        <v>68</v>
      </c>
      <c r="AJ21" s="4" t="s">
        <v>67</v>
      </c>
      <c r="AK21" s="4" t="s">
        <v>66</v>
      </c>
      <c r="AL21" s="4" t="s">
        <v>126</v>
      </c>
      <c r="AM21" s="33"/>
    </row>
    <row r="22" spans="1:39" s="33" customFormat="1" ht="8.25" customHeight="1" x14ac:dyDescent="0.3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AI22" s="4" t="s">
        <v>65</v>
      </c>
      <c r="AJ22" s="4" t="s">
        <v>64</v>
      </c>
      <c r="AK22" s="4" t="s">
        <v>63</v>
      </c>
      <c r="AL22" s="4" t="s">
        <v>127</v>
      </c>
      <c r="AM22" s="2"/>
    </row>
    <row r="23" spans="1:39" ht="15" x14ac:dyDescent="0.35">
      <c r="A23" s="9" t="s">
        <v>170</v>
      </c>
      <c r="AI23" s="4" t="s">
        <v>62</v>
      </c>
      <c r="AJ23" s="4" t="s">
        <v>61</v>
      </c>
      <c r="AK23" s="4" t="s">
        <v>60</v>
      </c>
      <c r="AL23" s="4" t="s">
        <v>128</v>
      </c>
    </row>
    <row r="24" spans="1:39" ht="28.5" customHeight="1" x14ac:dyDescent="0.35">
      <c r="A24" s="53" t="s">
        <v>162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AI24" s="4" t="s">
        <v>59</v>
      </c>
      <c r="AJ24" s="4" t="s">
        <v>58</v>
      </c>
      <c r="AK24" s="4" t="s">
        <v>57</v>
      </c>
      <c r="AL24" s="4" t="s">
        <v>129</v>
      </c>
    </row>
    <row r="25" spans="1:39" ht="22.5" customHeight="1" x14ac:dyDescent="0.35">
      <c r="A25" s="50" t="s">
        <v>171</v>
      </c>
      <c r="B25" s="50"/>
      <c r="C25" s="51"/>
      <c r="D25" s="51"/>
      <c r="E25" s="51"/>
      <c r="F25" s="51"/>
      <c r="G25" s="51"/>
      <c r="H25" s="51"/>
      <c r="J25" s="18"/>
      <c r="K25" s="18" t="s">
        <v>203</v>
      </c>
      <c r="L25" s="52"/>
      <c r="M25" s="52"/>
      <c r="AI25" s="4" t="s">
        <v>56</v>
      </c>
      <c r="AJ25" s="4" t="s">
        <v>55</v>
      </c>
      <c r="AK25" s="4" t="s">
        <v>40</v>
      </c>
      <c r="AL25" s="4" t="s">
        <v>130</v>
      </c>
    </row>
    <row r="26" spans="1:39" ht="15" x14ac:dyDescent="0.35">
      <c r="A26" s="11" t="s">
        <v>169</v>
      </c>
      <c r="B26" s="7"/>
      <c r="C26" s="7"/>
      <c r="D26" s="27"/>
      <c r="E26" s="7"/>
      <c r="F26" s="7"/>
      <c r="G26" s="27"/>
      <c r="H26" s="7"/>
      <c r="I26" s="7"/>
      <c r="J26" s="7"/>
      <c r="K26" s="7"/>
      <c r="L26" s="16" t="s">
        <v>183</v>
      </c>
      <c r="M26" s="7"/>
      <c r="N26" s="7"/>
      <c r="O26" s="7"/>
      <c r="AI26" s="4" t="s">
        <v>54</v>
      </c>
      <c r="AJ26" s="4" t="s">
        <v>53</v>
      </c>
      <c r="AK26" s="4" t="s">
        <v>52</v>
      </c>
      <c r="AL26" s="4" t="s">
        <v>131</v>
      </c>
    </row>
    <row r="27" spans="1:39" ht="15" x14ac:dyDescent="0.35">
      <c r="A27" s="12"/>
      <c r="B27" s="7"/>
      <c r="C27" s="7"/>
      <c r="D27" s="27"/>
      <c r="E27" s="7"/>
      <c r="F27" s="7"/>
      <c r="G27" s="27"/>
      <c r="H27" s="7"/>
      <c r="I27" s="7"/>
      <c r="J27" s="7"/>
      <c r="K27" s="7"/>
      <c r="L27" s="7"/>
      <c r="M27" s="7"/>
      <c r="N27" s="7"/>
      <c r="O27" s="7"/>
      <c r="AI27" s="4" t="s">
        <v>51</v>
      </c>
      <c r="AJ27" s="4" t="s">
        <v>50</v>
      </c>
      <c r="AK27" s="4" t="s">
        <v>49</v>
      </c>
      <c r="AL27" s="4" t="s">
        <v>132</v>
      </c>
    </row>
    <row r="28" spans="1:39" ht="15" x14ac:dyDescent="0.35">
      <c r="A28" s="13" t="s">
        <v>172</v>
      </c>
      <c r="B28" s="7"/>
      <c r="C28" s="7"/>
      <c r="D28" s="27"/>
      <c r="E28" s="7"/>
      <c r="F28" s="7"/>
      <c r="G28" s="27"/>
      <c r="H28" s="7"/>
      <c r="I28" s="7"/>
      <c r="J28" s="7"/>
      <c r="K28" s="7"/>
      <c r="L28" s="7"/>
      <c r="M28" s="7"/>
      <c r="N28" s="7"/>
      <c r="O28" s="7"/>
      <c r="AI28" s="4" t="s">
        <v>48</v>
      </c>
      <c r="AJ28" s="4" t="s">
        <v>47</v>
      </c>
      <c r="AK28" s="4" t="s">
        <v>46</v>
      </c>
      <c r="AL28" s="4" t="s">
        <v>133</v>
      </c>
    </row>
    <row r="29" spans="1:39" ht="15" x14ac:dyDescent="0.35">
      <c r="B29" s="19" t="s">
        <v>185</v>
      </c>
      <c r="C29" s="31"/>
      <c r="D29" s="30"/>
      <c r="E29" s="17" t="s">
        <v>186</v>
      </c>
      <c r="F29" s="31"/>
      <c r="G29" s="30"/>
      <c r="H29" s="7"/>
      <c r="I29" s="7"/>
      <c r="J29" s="7"/>
      <c r="K29" s="7"/>
      <c r="L29" s="7"/>
      <c r="M29" s="7"/>
      <c r="N29" s="7"/>
      <c r="O29" s="7"/>
      <c r="AI29" s="4" t="s">
        <v>45</v>
      </c>
      <c r="AJ29" s="4" t="s">
        <v>44</v>
      </c>
      <c r="AK29" s="4" t="s">
        <v>43</v>
      </c>
      <c r="AL29" s="4" t="s">
        <v>134</v>
      </c>
    </row>
    <row r="30" spans="1:39" ht="21" customHeight="1" x14ac:dyDescent="0.35">
      <c r="A30" s="21"/>
      <c r="B30" s="22" t="s">
        <v>163</v>
      </c>
      <c r="C30" s="7"/>
      <c r="D30" s="27"/>
      <c r="E30" s="7"/>
      <c r="F30" s="7"/>
      <c r="G30" s="27"/>
      <c r="H30" s="7"/>
      <c r="I30" s="7"/>
      <c r="J30" s="7"/>
      <c r="K30" s="7"/>
      <c r="L30" s="7"/>
      <c r="M30" s="7"/>
      <c r="N30" s="7"/>
      <c r="O30" s="7"/>
      <c r="AI30" s="4" t="s">
        <v>42</v>
      </c>
      <c r="AJ30" s="4" t="s">
        <v>41</v>
      </c>
      <c r="AK30" s="4" t="s">
        <v>40</v>
      </c>
      <c r="AL30" s="4" t="s">
        <v>135</v>
      </c>
    </row>
    <row r="31" spans="1:39" ht="17.25" customHeight="1" x14ac:dyDescent="0.35">
      <c r="A31" s="32"/>
      <c r="B31" s="22" t="s">
        <v>164</v>
      </c>
      <c r="C31" s="7"/>
      <c r="D31" s="27"/>
      <c r="E31" s="7"/>
      <c r="F31" s="7"/>
      <c r="G31" s="27"/>
      <c r="H31" s="7"/>
      <c r="I31" s="7"/>
      <c r="J31" s="7"/>
      <c r="K31" s="7"/>
      <c r="L31" s="7"/>
      <c r="M31" s="7"/>
      <c r="N31" s="7"/>
      <c r="O31" s="7"/>
      <c r="AI31" s="4" t="s">
        <v>39</v>
      </c>
      <c r="AJ31" s="4" t="s">
        <v>38</v>
      </c>
      <c r="AK31" s="4" t="s">
        <v>37</v>
      </c>
      <c r="AL31" s="4" t="s">
        <v>136</v>
      </c>
    </row>
    <row r="32" spans="1:39" ht="17.25" customHeight="1" x14ac:dyDescent="0.35">
      <c r="A32" s="32"/>
      <c r="B32" s="22" t="s">
        <v>165</v>
      </c>
      <c r="C32" s="7"/>
      <c r="D32" s="27"/>
      <c r="E32" s="7"/>
      <c r="F32" s="7"/>
      <c r="G32" s="27"/>
      <c r="H32" s="7"/>
      <c r="I32" s="7"/>
      <c r="J32" s="7"/>
      <c r="K32" s="7"/>
      <c r="L32" s="7"/>
      <c r="M32" s="7"/>
      <c r="N32" s="7"/>
      <c r="O32" s="7"/>
      <c r="AI32" s="4" t="s">
        <v>36</v>
      </c>
      <c r="AJ32" s="4" t="s">
        <v>35</v>
      </c>
      <c r="AK32" s="4" t="s">
        <v>6</v>
      </c>
      <c r="AL32" s="4" t="s">
        <v>137</v>
      </c>
    </row>
    <row r="33" spans="1:38" ht="15" x14ac:dyDescent="0.35">
      <c r="A33" s="10" t="s">
        <v>166</v>
      </c>
      <c r="B33" s="7"/>
      <c r="C33" s="7"/>
      <c r="D33" s="27"/>
      <c r="E33" s="7"/>
      <c r="F33" s="7"/>
      <c r="G33" s="27"/>
      <c r="H33" s="7"/>
      <c r="I33" s="7"/>
      <c r="J33" s="7"/>
      <c r="K33" s="7"/>
      <c r="L33" s="7"/>
      <c r="M33" s="7"/>
      <c r="N33" s="7"/>
      <c r="O33" s="7"/>
      <c r="AI33" s="4" t="s">
        <v>34</v>
      </c>
      <c r="AJ33" s="4" t="s">
        <v>33</v>
      </c>
      <c r="AK33" s="4" t="s">
        <v>32</v>
      </c>
      <c r="AL33" s="4" t="s">
        <v>138</v>
      </c>
    </row>
    <row r="34" spans="1:38" ht="45.75" customHeight="1" x14ac:dyDescent="0.3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7"/>
      <c r="O34" s="7"/>
      <c r="AI34" s="4" t="s">
        <v>192</v>
      </c>
      <c r="AJ34" s="4" t="s">
        <v>193</v>
      </c>
      <c r="AK34" s="4" t="s">
        <v>194</v>
      </c>
      <c r="AL34" s="4" t="s">
        <v>195</v>
      </c>
    </row>
    <row r="35" spans="1:38" ht="6" customHeight="1" x14ac:dyDescent="0.35">
      <c r="N35" s="7"/>
      <c r="O35" s="7"/>
      <c r="AI35" s="4" t="s">
        <v>31</v>
      </c>
      <c r="AJ35" s="4" t="s">
        <v>30</v>
      </c>
      <c r="AK35" s="4" t="s">
        <v>29</v>
      </c>
      <c r="AL35" s="4" t="s">
        <v>139</v>
      </c>
    </row>
    <row r="36" spans="1:38" ht="30" customHeight="1" x14ac:dyDescent="0.35">
      <c r="A36" s="71" t="s">
        <v>173</v>
      </c>
      <c r="B36" s="71"/>
      <c r="C36" s="71"/>
      <c r="D36" s="28"/>
      <c r="E36" s="68"/>
      <c r="F36" s="68"/>
      <c r="G36" s="68"/>
      <c r="H36" s="68"/>
      <c r="I36" s="68"/>
      <c r="J36" s="68"/>
      <c r="K36" s="68"/>
      <c r="L36" s="68"/>
      <c r="M36" s="7"/>
      <c r="N36" s="7"/>
      <c r="O36" s="7"/>
      <c r="AI36" s="4" t="s">
        <v>28</v>
      </c>
      <c r="AJ36" s="4" t="s">
        <v>27</v>
      </c>
      <c r="AK36" s="4" t="s">
        <v>26</v>
      </c>
      <c r="AL36" s="4" t="s">
        <v>140</v>
      </c>
    </row>
    <row r="37" spans="1:38" ht="20.25" customHeight="1" x14ac:dyDescent="0.35">
      <c r="B37" s="15"/>
      <c r="C37" s="42" t="s">
        <v>174</v>
      </c>
      <c r="D37" s="28"/>
      <c r="E37" s="69"/>
      <c r="F37" s="69"/>
      <c r="G37" s="69"/>
      <c r="H37" s="69"/>
      <c r="I37" s="69"/>
      <c r="J37" s="69"/>
      <c r="K37" s="69"/>
      <c r="L37" s="69"/>
      <c r="M37" s="7"/>
      <c r="N37" s="7"/>
      <c r="O37" s="7"/>
      <c r="AI37" s="4" t="s">
        <v>25</v>
      </c>
      <c r="AJ37" s="4" t="s">
        <v>24</v>
      </c>
      <c r="AK37" s="4" t="s">
        <v>23</v>
      </c>
      <c r="AL37" s="4" t="s">
        <v>141</v>
      </c>
    </row>
    <row r="38" spans="1:38" ht="20.25" customHeight="1" x14ac:dyDescent="0.35">
      <c r="B38" s="15"/>
      <c r="C38" s="41" t="s">
        <v>167</v>
      </c>
      <c r="D38" s="28"/>
      <c r="E38" s="69"/>
      <c r="F38" s="69"/>
      <c r="G38" s="69"/>
      <c r="H38" s="69"/>
      <c r="I38" s="69"/>
      <c r="J38" s="69"/>
      <c r="K38" s="69"/>
      <c r="L38" s="69"/>
      <c r="M38" s="7"/>
      <c r="N38" s="7"/>
      <c r="AI38" s="4" t="s">
        <v>22</v>
      </c>
      <c r="AJ38" s="4" t="s">
        <v>21</v>
      </c>
      <c r="AK38" s="4" t="s">
        <v>20</v>
      </c>
      <c r="AL38" s="4" t="s">
        <v>142</v>
      </c>
    </row>
    <row r="39" spans="1:38" ht="26.25" customHeight="1" x14ac:dyDescent="0.35">
      <c r="A39" s="62" t="s">
        <v>176</v>
      </c>
      <c r="B39" s="62"/>
      <c r="C39" s="63"/>
      <c r="D39" s="63"/>
      <c r="E39" s="64"/>
      <c r="F39" s="64"/>
      <c r="G39" s="64"/>
      <c r="H39" s="64"/>
      <c r="I39" s="64"/>
      <c r="J39" s="70" t="s">
        <v>175</v>
      </c>
      <c r="K39" s="70"/>
      <c r="L39" s="51"/>
      <c r="M39" s="51"/>
      <c r="N39" s="7"/>
      <c r="O39" s="7"/>
      <c r="AI39" s="4" t="s">
        <v>19</v>
      </c>
      <c r="AJ39" s="4" t="s">
        <v>18</v>
      </c>
      <c r="AK39" s="4" t="s">
        <v>15</v>
      </c>
      <c r="AL39" s="4" t="s">
        <v>143</v>
      </c>
    </row>
    <row r="40" spans="1:38" ht="15" x14ac:dyDescent="0.35">
      <c r="M40" s="7"/>
      <c r="N40" s="7"/>
      <c r="O40" s="7"/>
      <c r="AI40" s="4" t="s">
        <v>17</v>
      </c>
      <c r="AJ40" s="4" t="s">
        <v>16</v>
      </c>
      <c r="AK40" s="4" t="s">
        <v>15</v>
      </c>
      <c r="AL40" s="4" t="s">
        <v>144</v>
      </c>
    </row>
    <row r="41" spans="1:38" ht="15" x14ac:dyDescent="0.35">
      <c r="A41" s="14" t="s">
        <v>177</v>
      </c>
      <c r="B41" s="20"/>
      <c r="C41" s="20"/>
      <c r="D41" s="20"/>
      <c r="E41" s="20"/>
      <c r="F41" s="20"/>
      <c r="G41" s="20"/>
      <c r="H41" s="20"/>
      <c r="I41" s="20"/>
      <c r="J41" s="20"/>
      <c r="K41" s="8" t="s">
        <v>178</v>
      </c>
      <c r="L41" s="52"/>
      <c r="M41" s="52"/>
      <c r="N41" s="7"/>
      <c r="O41" s="7"/>
      <c r="AI41" s="4" t="s">
        <v>14</v>
      </c>
      <c r="AJ41" s="4" t="s">
        <v>13</v>
      </c>
      <c r="AK41" s="4" t="s">
        <v>12</v>
      </c>
      <c r="AL41" s="4" t="s">
        <v>145</v>
      </c>
    </row>
    <row r="42" spans="1:38" ht="15" x14ac:dyDescent="0.35">
      <c r="N42" s="7"/>
      <c r="O42" s="7"/>
      <c r="AI42" s="4" t="s">
        <v>11</v>
      </c>
      <c r="AJ42" s="4" t="s">
        <v>10</v>
      </c>
      <c r="AK42" s="4" t="s">
        <v>9</v>
      </c>
      <c r="AL42" s="4" t="s">
        <v>146</v>
      </c>
    </row>
    <row r="43" spans="1:38" ht="15" x14ac:dyDescent="0.35">
      <c r="N43" s="7"/>
      <c r="O43" s="7"/>
      <c r="AI43" s="4" t="s">
        <v>8</v>
      </c>
      <c r="AJ43" s="4" t="s">
        <v>7</v>
      </c>
      <c r="AK43" s="4" t="s">
        <v>6</v>
      </c>
      <c r="AL43" s="4" t="s">
        <v>147</v>
      </c>
    </row>
    <row r="44" spans="1:38" ht="4.5" customHeight="1" x14ac:dyDescent="0.35">
      <c r="N44" s="7"/>
      <c r="O44" s="7"/>
      <c r="AI44" s="4" t="s">
        <v>5</v>
      </c>
      <c r="AJ44" s="4" t="s">
        <v>4</v>
      </c>
      <c r="AK44" s="4" t="s">
        <v>3</v>
      </c>
      <c r="AL44" s="4" t="s">
        <v>148</v>
      </c>
    </row>
    <row r="45" spans="1:38" x14ac:dyDescent="0.35">
      <c r="A45" s="61" t="s">
        <v>168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7"/>
      <c r="O45" s="7"/>
      <c r="AI45" s="4" t="s">
        <v>2</v>
      </c>
      <c r="AJ45" s="4" t="s">
        <v>1</v>
      </c>
      <c r="AK45" s="4" t="s">
        <v>0</v>
      </c>
      <c r="AL45" s="4" t="s">
        <v>149</v>
      </c>
    </row>
    <row r="46" spans="1:38" ht="15" x14ac:dyDescent="0.35">
      <c r="A46" s="36" t="s">
        <v>191</v>
      </c>
      <c r="M46" s="35" t="s">
        <v>204</v>
      </c>
      <c r="N46" s="7"/>
      <c r="O46" s="7"/>
      <c r="AI46" s="4" t="s">
        <v>196</v>
      </c>
      <c r="AJ46" s="4" t="s">
        <v>197</v>
      </c>
      <c r="AK46" s="4" t="s">
        <v>198</v>
      </c>
      <c r="AL46" s="4" t="s">
        <v>199</v>
      </c>
    </row>
    <row r="47" spans="1:38" ht="16.2" x14ac:dyDescent="0.35">
      <c r="N47" s="7"/>
      <c r="O47" s="7"/>
      <c r="AL47" s="4"/>
    </row>
    <row r="48" spans="1:38" x14ac:dyDescent="0.3">
      <c r="N48" s="7"/>
      <c r="O48" s="7"/>
    </row>
  </sheetData>
  <sheetProtection selectLockedCells="1"/>
  <mergeCells count="31">
    <mergeCell ref="A45:M45"/>
    <mergeCell ref="L16:M16"/>
    <mergeCell ref="B12:C12"/>
    <mergeCell ref="E12:F12"/>
    <mergeCell ref="L12:M12"/>
    <mergeCell ref="L41:M41"/>
    <mergeCell ref="A39:B39"/>
    <mergeCell ref="C39:I39"/>
    <mergeCell ref="A34:M34"/>
    <mergeCell ref="E36:L36"/>
    <mergeCell ref="E37:L37"/>
    <mergeCell ref="E38:L38"/>
    <mergeCell ref="L39:M39"/>
    <mergeCell ref="J39:K39"/>
    <mergeCell ref="A36:C36"/>
    <mergeCell ref="A5:M5"/>
    <mergeCell ref="A11:M11"/>
    <mergeCell ref="L14:M14"/>
    <mergeCell ref="A25:B25"/>
    <mergeCell ref="C25:H25"/>
    <mergeCell ref="L25:M25"/>
    <mergeCell ref="A24:M24"/>
    <mergeCell ref="D17:G17"/>
    <mergeCell ref="I17:K17"/>
    <mergeCell ref="A8:M8"/>
    <mergeCell ref="A7:M7"/>
    <mergeCell ref="E16:I16"/>
    <mergeCell ref="A16:D16"/>
    <mergeCell ref="H12:J12"/>
    <mergeCell ref="B14:I14"/>
    <mergeCell ref="L19:M19"/>
  </mergeCells>
  <dataValidations count="1">
    <dataValidation type="list" allowBlank="1" showInputMessage="1" showErrorMessage="1" sqref="E16" xr:uid="{00000000-0002-0000-0000-000000000000}">
      <formula1>$AI$5:$AI$46</formula1>
    </dataValidation>
  </dataValidations>
  <hyperlinks>
    <hyperlink ref="A4" r:id="rId1" xr:uid="{9240FEFC-AFF0-4983-BA31-52A98B2FD488}"/>
  </hyperlinks>
  <printOptions horizontalCentered="1"/>
  <pageMargins left="0.28000000000000003" right="0.24" top="0.17" bottom="0.17" header="0.17" footer="0.17"/>
  <pageSetup scale="95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Sheet1!Check1</vt:lpstr>
      <vt:lpstr>Sheet1!Print_Area</vt:lpstr>
      <vt:lpstr>Sheet1!Text2</vt:lpstr>
      <vt:lpstr>Sheet1!Text3</vt:lpstr>
      <vt:lpstr>Sheet1!Text4</vt:lpstr>
    </vt:vector>
  </TitlesOfParts>
  <Company>Catholic Diocese of Arlington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L. Manilla-Smith</dc:creator>
  <cp:lastModifiedBy>Bo Zamoyta</cp:lastModifiedBy>
  <cp:lastPrinted>2021-09-14T19:05:12Z</cp:lastPrinted>
  <dcterms:created xsi:type="dcterms:W3CDTF">2017-06-29T13:50:09Z</dcterms:created>
  <dcterms:modified xsi:type="dcterms:W3CDTF">2023-07-24T17:59:13Z</dcterms:modified>
</cp:coreProperties>
</file>